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<sst xmlns="http://schemas.openxmlformats.org/spreadsheetml/2006/main" count="365" uniqueCount="189">
  <si>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</si>
  <si>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</si>
  <si>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</si>
  <si>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</si>
  <si>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</si>
  <si>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</si>
  <si>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</si>
  <si>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</si>
  <si>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</si>
  <si>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</si>
  <si>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</si>
  <si>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</si>
  <si>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</si>
  <si>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</si>
  <si>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</si>
  <si>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</si>
  <si>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</si>
  <si>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</si>
  <si>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</si>
  <si>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</si>
  <si>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</si>
  <si>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</si>
  <si>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</si>
  <si>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</si>
  <si>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</si>
  <si>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</si>
  <si>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</si>
  <si>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</si>
  <si>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</si>
  <si>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</si>
  <si>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</si>
  <si>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</si>
  <si>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</si>
  <si>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</si>
  <si>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</si>
  <si>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</si>
  <si>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</si>
  <si>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</si>
  <si>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</si>
  <si>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</si>
  <si>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</si>
  <si>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</si>
  <si>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</si>
  <si>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</si>
  <si>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</si>
  <si>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</si>
  <si>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</si>
  <si>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</si>
  <si>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</si>
  <si>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</si>
  <si>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</si>
  <si>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</si>
  <si>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</si>
  <si>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</si>
  <si>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</si>
  <si>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</si>
  <si>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</si>
  <si>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</si>
  <si>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</si>
  <si>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</si>
  <si>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</si>
  <si>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</si>
  <si>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</si>
  <si>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</si>
  <si>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</si>
  <si>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</si>
  <si>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</si>
  <si>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</si>
  <si>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</si>
  <si>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</si>
  <si>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</si>
  <si>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</si>
  <si>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</si>
  <si>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</si>
  <si>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</si>
  <si>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</si>
  <si>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</si>
  <si>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</si>
  <si>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</si>
  <si>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</si>
  <si>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</si>
  <si>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</si>
  <si>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</si>
  <si>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</si>
  <si>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</si>
  <si>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</si>
  <si>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</si>
  <si>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</si>
  <si>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</si>
  <si>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</si>
  <si>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</si>
  <si>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</si>
  <si>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</si>
  <si>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</si>
  <si>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</si>
  <si>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</si>
  <si>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</si>
  <si>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</si>
  <si>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</si>
  <si>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</si>
  <si>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</si>
  <si>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</si>
  <si>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</si>
  <si>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</si>
  <si>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</si>
  <si>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</si>
  <si>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</si>
  <si>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</si>
  <si>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</si>
  <si>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</si>
  <si>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</si>
  <si>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</si>
  <si>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</si>
  <si>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</si>
  <si>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</si>
  <si>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</si>
  <si>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</si>
  <si>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</si>
  <si>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</si>
  <si>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</si>
  <si>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</si>
  <si>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</si>
  <si>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</si>
  <si>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</si>
  <si>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</si>
  <si>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</si>
  <si>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</si>
  <si>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</si>
  <si>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</si>
  <si>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</si>
  <si>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</si>
  <si>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</si>
  <si>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</si>
  <si>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</si>
  <si>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</si>
  <si>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</si>
  <si>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</si>
  <si>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</si>
  <si>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</si>
  <si>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</si>
  <si>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</si>
  <si>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</si>
  <si>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</si>
  <si>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</si>
  <si>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</si>
  <si>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</si>
  <si>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</si>
  <si>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</si>
  <si>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</si>
  <si>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</si>
  <si>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</si>
  <si>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</si>
  <si>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</si>
  <si>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</si>
  <si>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</si>
  <si>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</si>
  <si>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</si>
  <si>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</si>
  <si>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</si>
  <si>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</si>
  <si>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</si>
  <si>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</si>
  <si>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</si>
  <si>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</si>
  <si>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</si>
  <si>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</si>
  <si>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</si>
  <si>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</si>
  <si>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</si>
  <si>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</si>
  <si>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</si>
  <si>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</si>
  <si>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</si>
  <si>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</si>
  <si>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</si>
  <si>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</si>
  <si>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</si>
  <si>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</si>
  <si>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</si>
  <si>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</si>
  <si>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</si>
  <si>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>Проценты на остаток по счету</t>
  </si>
  <si>
    <t>01.05.2021 - 31.05.2021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</si>
  <si>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</si>
  <si>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</si>
  <si>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</si>
  <si>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да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</si>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</sst>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A0A0A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6" t="s">
        <v>187</v>
      </c>
      <c r="C1" s="96"/>
      <c r="D1" s="96"/>
      <c r="E1" s="96"/>
      <c r="F1" s="96"/>
    </row>
    <row r="2" spans="2:6" ht="91.5" customHeight="1">
      <c r="B2" s="96" t="s">
        <v>188</v>
      </c>
      <c r="C2" s="96"/>
      <c r="D2" s="96"/>
      <c r="E2" s="96"/>
      <c r="F2" s="96"/>
    </row>
    <row r="4" spans="2:18" ht="54.75" customHeight="1">
      <c r="B4" s="83" t="s">
        <v>0</v>
      </c>
      <c r="C4" s="83"/>
      <c r="D4" s="83"/>
      <c r="E4" s="83"/>
      <c r="F4" s="83"/>
      <c r="G4" s="8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44347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4" t="s">
        <v>6</v>
      </c>
      <c r="C22" s="85"/>
      <c r="D22" s="8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34631130.44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34631130.44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89178.08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34720308.519999996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4" t="s">
        <v>165</v>
      </c>
      <c r="C41" s="85"/>
      <c r="D41" s="8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v>308951.47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4" t="s">
        <v>14</v>
      </c>
      <c r="C43" s="85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1">
        <f>D40-D42</f>
        <v>34411357.05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2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4" t="s">
        <v>17</v>
      </c>
      <c r="C46" s="85"/>
      <c r="D46" s="8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7" t="s">
        <v>166</v>
      </c>
      <c r="D48" s="8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9"/>
      <c r="D49" s="9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9">
    <mergeCell ref="B1:F1"/>
    <mergeCell ref="B2:F2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8" t="s">
        <v>181</v>
      </c>
      <c r="C5" s="46" t="s">
        <v>184</v>
      </c>
      <c r="D5" s="75" t="s">
        <v>182</v>
      </c>
      <c r="E5" s="48">
        <v>44651</v>
      </c>
      <c r="F5" s="46" t="s">
        <v>183</v>
      </c>
      <c r="G5" s="8" t="s">
        <v>185</v>
      </c>
      <c r="H5" s="80">
        <v>1027700067328</v>
      </c>
      <c r="I5" s="54">
        <v>89178.08</v>
      </c>
      <c r="J5" s="54">
        <v>89178.08</v>
      </c>
      <c r="K5" s="48">
        <v>44651</v>
      </c>
      <c r="L5" s="55">
        <f>ROUND(J5/'Приложение 1'!D40*100,2)</f>
        <v>0.26</v>
      </c>
      <c r="M5" s="82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89178.08</v>
      </c>
      <c r="J13" s="54">
        <f>J5</f>
        <v>89178.08</v>
      </c>
      <c r="K13" s="49"/>
      <c r="L13" s="55">
        <f>L5</f>
        <v>0.26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5" t="s">
        <v>64</v>
      </c>
      <c r="B1" s="95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308951.47</v>
      </c>
      <c r="E5" s="63">
        <f>ROUND(D5/'Приложение 1'!$D$42*100,2)</f>
        <v>100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1'!$D$42*100,2)</f>
        <v>0</v>
      </c>
      <c r="F6" s="60"/>
      <c r="G6" s="60"/>
      <c r="H6" s="60"/>
      <c r="I6" s="61"/>
      <c r="J6" s="61"/>
      <c r="K6" s="61"/>
    </row>
    <row r="7" spans="1:11" ht="15.75" thickBot="1">
      <c r="A7" s="7"/>
      <c r="B7" s="49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308951.47</v>
      </c>
      <c r="E13" s="63">
        <f>SUM(E5:E12)</f>
        <v>100</v>
      </c>
      <c r="F13" s="60"/>
      <c r="G13" s="60"/>
      <c r="H13" s="60"/>
      <c r="I13" s="65"/>
      <c r="J13" s="61"/>
      <c r="K13" s="61"/>
    </row>
    <row r="16" ht="15">
      <c r="E16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J13" sqref="J13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3" t="s">
        <v>23</v>
      </c>
      <c r="B1" s="93"/>
      <c r="C1" s="93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4135148.39</v>
      </c>
      <c r="I7" s="8" t="s">
        <v>167</v>
      </c>
      <c r="J7" s="55">
        <f>ROUND(H7/'Приложение 1'!$D$40*100,2)</f>
        <v>11.91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80">
        <v>1027700067328</v>
      </c>
      <c r="D8" s="46">
        <v>1326</v>
      </c>
      <c r="E8" s="81"/>
      <c r="F8" s="46">
        <v>643</v>
      </c>
      <c r="G8" s="46" t="s">
        <v>168</v>
      </c>
      <c r="H8" s="41">
        <v>30495982.05</v>
      </c>
      <c r="I8" s="8" t="s">
        <v>186</v>
      </c>
      <c r="J8" s="55">
        <f>ROUND(H8/'Приложение 1'!$D$40*100,2)</f>
        <v>87.83</v>
      </c>
      <c r="K8" s="82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34631130.44</v>
      </c>
      <c r="I11" s="8"/>
      <c r="J11" s="55">
        <f>J7+J8</f>
        <v>99.74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G25" sqref="G2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4" t="s">
        <v>103</v>
      </c>
      <c r="B1" s="94"/>
      <c r="C1" s="94"/>
      <c r="D1" s="94"/>
      <c r="E1" s="94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2021-10-18T14:03:35Z</dcterms:modified>
  <cp:category/>
  <cp:version/>
  <cp:contentType/>
  <cp:contentStatus/>
</cp:coreProperties>
</file>