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16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<sst xmlns="http://schemas.openxmlformats.org/spreadsheetml/2006/main" count="365" uniqueCount="189">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</sst>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vertical="center" wrapText="1"/>
    </xf>
    <xf numFmtId="0" fontId="2" fillId="0" borderId="17" xfId="0" applyFont="1" applyBorder="1" applyAlignment="1" quotePrefix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zoomScalePageLayoutView="0" workbookViewId="0" topLeftCell="A22">
      <selection activeCell="B43" sqref="B43:D43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2" t="s">
        <v>187</v>
      </c>
      <c r="C1" s="82"/>
      <c r="D1" s="82"/>
      <c r="E1" s="82"/>
      <c r="F1" s="82"/>
    </row>
    <row r="2" spans="2:6" ht="91.5" customHeight="1">
      <c r="B2" s="82" t="s">
        <v>188</v>
      </c>
      <c r="C2" s="82"/>
      <c r="D2" s="82"/>
      <c r="E2" s="82"/>
      <c r="F2" s="82"/>
    </row>
    <row r="3" spans="2:6" ht="15" customHeight="1">
      <c r="B3" s="82"/>
      <c r="C3" s="82"/>
      <c r="D3" s="82"/>
      <c r="E3" s="82"/>
      <c r="F3" s="82"/>
    </row>
    <row r="4" spans="2:18" ht="54.75" customHeight="1">
      <c r="B4" s="83" t="s">
        <v>0</v>
      </c>
      <c r="C4" s="83"/>
      <c r="D4" s="83"/>
      <c r="E4" s="83"/>
      <c r="F4" s="83"/>
      <c r="G4" s="8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44500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4" t="s">
        <v>6</v>
      </c>
      <c r="C22" s="85"/>
      <c r="D22" s="8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36026600.81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36026600.81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89178.08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36115778.89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4" t="s">
        <v>165</v>
      </c>
      <c r="C41" s="85"/>
      <c r="D41" s="8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132706.32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4" t="s">
        <v>14</v>
      </c>
      <c r="C43" s="85"/>
      <c r="D43" s="8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1">
        <f>D40-D42</f>
        <v>35983072.57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2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4" t="s">
        <v>17</v>
      </c>
      <c r="C46" s="85"/>
      <c r="D46" s="8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7" t="s">
        <v>166</v>
      </c>
      <c r="D48" s="8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9"/>
      <c r="D49" s="9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22:D22"/>
    <mergeCell ref="C48:D49"/>
    <mergeCell ref="B46:D46"/>
    <mergeCell ref="B41:D41"/>
    <mergeCell ref="B43:D43"/>
    <mergeCell ref="D44:D45"/>
    <mergeCell ref="B1:F1"/>
    <mergeCell ref="B2:F2"/>
    <mergeCell ref="B3:F3"/>
    <mergeCell ref="B4:G4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J6" sqref="J6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89178.08</v>
      </c>
      <c r="J5" s="54">
        <v>89178.08</v>
      </c>
      <c r="K5" s="48">
        <v>44651</v>
      </c>
      <c r="L5" s="55">
        <f>ROUND(J5/'Приложение 1'!D40*100,2)</f>
        <v>0.25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89178.08</v>
      </c>
      <c r="J13" s="54">
        <f>J5</f>
        <v>89178.08</v>
      </c>
      <c r="K13" s="49"/>
      <c r="L13" s="55">
        <f>L5</f>
        <v>0.25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5" t="s">
        <v>64</v>
      </c>
      <c r="B1" s="95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132706.32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132706.32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9" sqref="H9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3" t="s">
        <v>23</v>
      </c>
      <c r="B1" s="93"/>
      <c r="C1" s="93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5082123.47</v>
      </c>
      <c r="I7" s="8" t="s">
        <v>167</v>
      </c>
      <c r="J7" s="55">
        <f>ROUND(H7/'Приложение 1'!$D$40*100,2)</f>
        <v>14.07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30944477.34</v>
      </c>
      <c r="I8" s="8" t="s">
        <v>186</v>
      </c>
      <c r="J8" s="55">
        <f>ROUND(H8/'Приложение 1'!$D$40*100,2)</f>
        <v>85.68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36026600.81</v>
      </c>
      <c r="I11" s="8"/>
      <c r="J11" s="55">
        <f>J7+J8</f>
        <v>99.75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2" max="2" width="15.7109375" style="0" customWidth="1"/>
    <col min="3" max="3" width="14.421875" style="0" bestFit="1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4" t="s">
        <v>103</v>
      </c>
      <c r="B1" s="94"/>
      <c r="C1" s="94"/>
      <c r="D1" s="94"/>
      <c r="E1" s="94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krasnuk</cp:lastModifiedBy>
  <cp:lastPrinted>2019-10-07T15:59:57Z</cp:lastPrinted>
  <dcterms:created xsi:type="dcterms:W3CDTF">2016-08-31T15:57:23Z</dcterms:created>
  <dcterms:modified xsi:type="dcterms:W3CDTF">2021-11-01T14:44:47Z</dcterms:modified>
  <cp:category/>
  <cp:version/>
  <cp:contentType/>
  <cp:contentStatus/>
</cp:coreProperties>
</file>