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<sst xmlns="http://schemas.openxmlformats.org/spreadsheetml/2006/main" count="365" uniqueCount="189">
  <si>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</si>
  <si>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</si>
  <si>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</si>
  <si>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</si>
  <si>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</si>
  <si>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</si>
  <si>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</si>
  <si>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</si>
  <si>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</si>
  <si>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</si>
  <si>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</si>
  <si>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</si>
  <si>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</si>
  <si>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</si>
  <si>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</si>
  <si>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</si>
  <si>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</si>
  <si>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</si>
  <si>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</si>
  <si>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</si>
  <si>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</si>
  <si>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</si>
  <si>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</si>
  <si>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</si>
  <si>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</si>
  <si>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</si>
  <si>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</si>
  <si>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</si>
  <si>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</si>
  <si>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</si>
  <si>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</si>
  <si>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</si>
  <si>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</si>
  <si>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</si>
  <si>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</si>
  <si>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</si>
  <si>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</si>
  <si>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</si>
  <si>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</si>
  <si>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</si>
  <si>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</si>
  <si>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</si>
  <si>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</si>
  <si>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</si>
  <si>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</si>
  <si>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</si>
  <si>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</si>
  <si>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</si>
  <si>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</si>
  <si>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</si>
  <si>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</si>
  <si>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</si>
  <si>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</si>
  <si>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</si>
  <si>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</si>
  <si>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</si>
  <si>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</si>
  <si>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</si>
  <si>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</si>
  <si>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</si>
  <si>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</si>
  <si>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</si>
  <si>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</si>
  <si>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</si>
  <si>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</si>
  <si>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</si>
  <si>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</si>
  <si>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</si>
  <si>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</si>
  <si>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</si>
  <si>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</si>
  <si>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</si>
  <si>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</si>
  <si>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</si>
  <si>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</si>
  <si>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</si>
  <si>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</si>
  <si>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</si>
  <si>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</si>
  <si>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</si>
  <si>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</si>
  <si>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</si>
  <si>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</si>
  <si>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</si>
  <si>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</si>
  <si>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</si>
  <si>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</si>
  <si>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</si>
  <si>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</si>
  <si>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</si>
  <si>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</si>
  <si>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</si>
  <si>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</si>
  <si>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</si>
  <si>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</si>
  <si>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</si>
  <si>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</si>
  <si>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</si>
  <si>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</si>
  <si>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</si>
  <si>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</si>
  <si>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</si>
  <si>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</si>
  <si>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</si>
  <si>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</si>
  <si>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</si>
  <si>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</si>
  <si>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</si>
  <si>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</si>
  <si>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</si>
  <si>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</si>
  <si>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</si>
  <si>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</si>
  <si>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</si>
  <si>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</si>
  <si>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</si>
  <si>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</si>
  <si>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</si>
  <si>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</si>
  <si>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</si>
  <si>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</si>
  <si>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</si>
  <si>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</si>
  <si>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</si>
  <si>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</si>
  <si>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</si>
  <si>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</si>
  <si>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</si>
  <si>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</si>
  <si>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</si>
  <si>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</si>
  <si>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</si>
  <si>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</si>
  <si>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</si>
  <si>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</si>
  <si>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</si>
  <si>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</si>
  <si>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</si>
  <si>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</si>
  <si>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</si>
  <si>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</si>
  <si>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</si>
  <si>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</si>
  <si>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</si>
  <si>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</si>
  <si>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</si>
  <si>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</si>
  <si>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</si>
  <si>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</si>
  <si>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</si>
  <si>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</si>
  <si>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</si>
  <si>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</si>
  <si>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</si>
  <si>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</si>
  <si>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</si>
  <si>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</si>
  <si>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</si>
  <si>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</si>
  <si>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</si>
  <si>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</si>
  <si>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</si>
  <si>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</si>
  <si>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</si>
  <si>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</si>
  <si>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</si>
  <si>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</si>
  <si>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</si>
  <si>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</si>
  <si>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</si>
  <si>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</si>
  <si>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</si>
  <si>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</si>
  <si>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</si>
  <si>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</si>
  <si>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</si>
  <si>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</si>
  <si>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</si>
  <si>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</si>
  <si>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</si>
  <si>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</si>
  <si>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>Проценты на остаток по счету</t>
  </si>
  <si>
    <t>01.05.2021 - 31.05.2021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</si>
  <si>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</si>
  <si>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</si>
  <si>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</si>
  <si>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да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</si>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</sst>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A0A0A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5" t="s">
        <v>187</v>
      </c>
      <c r="C1" s="95"/>
      <c r="D1" s="95"/>
      <c r="E1" s="95"/>
      <c r="F1" s="95"/>
    </row>
    <row r="2" spans="2:6" ht="91.5" customHeight="1">
      <c r="B2" s="95" t="s">
        <v>188</v>
      </c>
      <c r="C2" s="95"/>
      <c r="D2" s="95"/>
      <c r="E2" s="95"/>
      <c r="F2" s="95"/>
    </row>
    <row r="4" spans="2:18" ht="54.75" customHeight="1">
      <c r="B4" s="82" t="s">
        <v>0</v>
      </c>
      <c r="C4" s="82"/>
      <c r="D4" s="82"/>
      <c r="E4" s="82"/>
      <c r="F4" s="82"/>
      <c r="G4" s="82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44408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3" t="s">
        <v>6</v>
      </c>
      <c r="C22" s="84"/>
      <c r="D22" s="8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35104167.59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35104167.59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91175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35195342.59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3" t="s">
        <v>165</v>
      </c>
      <c r="C41" s="84"/>
      <c r="D41" s="8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f>245126.97</f>
        <v>245126.97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3" t="s">
        <v>14</v>
      </c>
      <c r="C43" s="84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0">
        <f>D40-D42</f>
        <v>34950215.620000005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1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3" t="s">
        <v>17</v>
      </c>
      <c r="C46" s="84"/>
      <c r="D46" s="8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6" t="s">
        <v>166</v>
      </c>
      <c r="D48" s="8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8"/>
      <c r="D49" s="8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9">
    <mergeCell ref="B1:F1"/>
    <mergeCell ref="B2:F2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C1">
      <selection activeCell="L13" sqref="L13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8" t="s">
        <v>181</v>
      </c>
      <c r="C5" s="46" t="s">
        <v>184</v>
      </c>
      <c r="D5" s="75" t="s">
        <v>182</v>
      </c>
      <c r="E5" s="48">
        <v>44651</v>
      </c>
      <c r="F5" s="46" t="s">
        <v>183</v>
      </c>
      <c r="G5" s="8" t="s">
        <v>185</v>
      </c>
      <c r="H5" s="79">
        <v>1027700067328</v>
      </c>
      <c r="I5" s="54">
        <v>91175</v>
      </c>
      <c r="J5" s="54">
        <v>91175</v>
      </c>
      <c r="K5" s="48">
        <v>44651</v>
      </c>
      <c r="L5" s="55">
        <f>ROUND(J5/'Приложение 1'!D40*100,2)</f>
        <v>0.26</v>
      </c>
      <c r="M5" s="81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91175</v>
      </c>
      <c r="J13" s="54">
        <f>J5</f>
        <v>91175</v>
      </c>
      <c r="K13" s="49"/>
      <c r="L13" s="55">
        <f>L5</f>
        <v>0.26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4" t="s">
        <v>64</v>
      </c>
      <c r="B1" s="94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245126.97</v>
      </c>
      <c r="E5" s="63">
        <f>ROUND(D5/'Приложение 1'!$D$42*100,2)</f>
        <v>100</v>
      </c>
      <c r="F5" s="60"/>
      <c r="G5" s="60"/>
      <c r="I5" s="65"/>
      <c r="J5" s="61"/>
      <c r="K5" s="61"/>
    </row>
    <row r="6" spans="1:11" ht="15.75" thickBot="1">
      <c r="A6" s="7"/>
      <c r="B6" s="49"/>
      <c r="C6" s="8"/>
      <c r="D6" s="41"/>
      <c r="E6" s="63"/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8"/>
      <c r="E7" s="5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 t="s">
        <v>32</v>
      </c>
      <c r="B12" s="8"/>
      <c r="C12" s="8"/>
      <c r="D12" s="41">
        <f>SUM(D5:D11)</f>
        <v>245126.97</v>
      </c>
      <c r="E12" s="63">
        <f>SUM(E5:E11)</f>
        <v>100</v>
      </c>
      <c r="F12" s="60"/>
      <c r="G12" s="60"/>
      <c r="H12" s="60"/>
      <c r="I12" s="65"/>
      <c r="J12" s="61"/>
      <c r="K12" s="61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J24" sqref="J24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2" t="s">
        <v>23</v>
      </c>
      <c r="B1" s="92"/>
      <c r="C1" s="92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4429555.78</v>
      </c>
      <c r="I7" s="8" t="s">
        <v>167</v>
      </c>
      <c r="J7" s="55">
        <f>ROUND(H7/'Приложение 1'!$D$40*100,2)</f>
        <v>12.59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9">
        <v>1027700067328</v>
      </c>
      <c r="D8" s="46">
        <v>1326</v>
      </c>
      <c r="E8" s="80"/>
      <c r="F8" s="46">
        <v>643</v>
      </c>
      <c r="G8" s="46" t="s">
        <v>168</v>
      </c>
      <c r="H8" s="41">
        <v>30674611.81</v>
      </c>
      <c r="I8" s="8" t="s">
        <v>186</v>
      </c>
      <c r="J8" s="55">
        <f>ROUND(H8/'Приложение 1'!$D$40*100,2)</f>
        <v>87.16</v>
      </c>
      <c r="K8" s="81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35104167.589999996</v>
      </c>
      <c r="I11" s="8"/>
      <c r="J11" s="55">
        <f>J7+J8</f>
        <v>99.75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J30" sqref="J30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3" t="s">
        <v>103</v>
      </c>
      <c r="B1" s="93"/>
      <c r="C1" s="93"/>
      <c r="D1" s="93"/>
      <c r="E1" s="93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2021-10-18T14:03:44Z</dcterms:modified>
  <cp:category/>
  <cp:version/>
  <cp:contentType/>
  <cp:contentStatus/>
</cp:coreProperties>
</file>